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THO Baoubadi P\Downloads\"/>
    </mc:Choice>
  </mc:AlternateContent>
  <xr:revisionPtr revIDLastSave="0" documentId="13_ncr:1_{6E2309D7-158A-4675-B515-BC8B0599B4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nifeste_Voyage(45)" sheetId="1" r:id="rId1"/>
  </sheets>
  <calcPr calcId="191029"/>
</workbook>
</file>

<file path=xl/calcChain.xml><?xml version="1.0" encoding="utf-8"?>
<calcChain xmlns="http://schemas.openxmlformats.org/spreadsheetml/2006/main">
  <c r="O10" i="1" l="1"/>
  <c r="O3" i="1"/>
  <c r="O4" i="1"/>
  <c r="O5" i="1"/>
  <c r="O6" i="1"/>
  <c r="O7" i="1"/>
  <c r="O8" i="1"/>
  <c r="O9" i="1"/>
  <c r="O2" i="1"/>
  <c r="N4" i="1"/>
  <c r="N10" i="1" s="1"/>
  <c r="G11" i="1"/>
</calcChain>
</file>

<file path=xl/sharedStrings.xml><?xml version="1.0" encoding="utf-8"?>
<sst xmlns="http://schemas.openxmlformats.org/spreadsheetml/2006/main" count="89" uniqueCount="28">
  <si>
    <t xml:space="preserve">  CONNAISSEMENT  </t>
  </si>
  <si>
    <t xml:space="preserve"> ARMEMENT  </t>
  </si>
  <si>
    <t xml:space="preserve">  EXPORTATEUR   </t>
  </si>
  <si>
    <t xml:space="preserve"> IMPORTATEUR  </t>
  </si>
  <si>
    <t xml:space="preserve">  DESTINATAIRE  </t>
  </si>
  <si>
    <t xml:space="preserve">  DESCRIPTION  </t>
  </si>
  <si>
    <t xml:space="preserve">  POIDS  </t>
  </si>
  <si>
    <t xml:space="preserve">  HS CODE  </t>
  </si>
  <si>
    <t xml:space="preserve">  REGIME  </t>
  </si>
  <si>
    <t xml:space="preserve">  DESTINATION FINALE  </t>
  </si>
  <si>
    <t xml:space="preserve"> PRIX UNITAIRE </t>
  </si>
  <si>
    <t xml:space="preserve"> COUT </t>
  </si>
  <si>
    <t xml:space="preserve">S326068645 </t>
  </si>
  <si>
    <t xml:space="preserve">  </t>
  </si>
  <si>
    <t xml:space="preserve">   </t>
  </si>
  <si>
    <t xml:space="preserve">  Tonnage National Export </t>
  </si>
  <si>
    <t xml:space="preserve">S325942044 </t>
  </si>
  <si>
    <t xml:space="preserve">S325952366 </t>
  </si>
  <si>
    <t xml:space="preserve"> 91235.2  </t>
  </si>
  <si>
    <t xml:space="preserve">S325985725 </t>
  </si>
  <si>
    <t xml:space="preserve">S325987390 </t>
  </si>
  <si>
    <t xml:space="preserve"> 7841.6  </t>
  </si>
  <si>
    <t xml:space="preserve">S325941365 </t>
  </si>
  <si>
    <t xml:space="preserve">S325941503 </t>
  </si>
  <si>
    <t xml:space="preserve">S325941848 </t>
  </si>
  <si>
    <t>poids normal</t>
  </si>
  <si>
    <t>Poids controlé</t>
  </si>
  <si>
    <t>Différence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</si>
</sst>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14" fillId="0" borderId="0" xfId="0" applyFont="1"/>
    <xf numFmtId="0" fontId="0" fillId="33" borderId="0" xfId="0" applyFill="1"/>
    <xf numFmtId="165" fontId="0" fillId="0" borderId="0" xfId="42" applyNumberFormat="1" applyFont="1"/>
    <xf numFmtId="165" fontId="0" fillId="33" borderId="0" xfId="42" applyNumberFormat="1" applyFont="1" applyFill="1"/>
    <xf numFmtId="165" fontId="14" fillId="0" borderId="0" xfId="42" applyNumberFormat="1" applyFont="1" applyFill="1"/>
    <xf numFmtId="165" fontId="16" fillId="0" borderId="0" xfId="42" applyNumberFormat="1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N12" sqref="N12"/>
    </sheetView>
  </sheetViews>
  <sheetFormatPr baseColWidth="10" defaultRowHeight="15" x14ac:dyDescent="0.25"/>
  <cols>
    <col min="14" max="14" width="12.85546875" style="3" bestFit="1" customWidth="1"/>
    <col min="15" max="15" width="11.42578125" style="3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N1" s="3" t="s">
        <v>26</v>
      </c>
      <c r="O1" s="4" t="s">
        <v>27</v>
      </c>
    </row>
    <row r="2" spans="1:15" x14ac:dyDescent="0.25">
      <c r="A2" t="s">
        <v>12</v>
      </c>
      <c r="B2" t="s">
        <v>13</v>
      </c>
      <c r="C2" t="s">
        <v>14</v>
      </c>
      <c r="D2" t="s">
        <v>13</v>
      </c>
      <c r="E2" t="s">
        <v>13</v>
      </c>
      <c r="F2" t="s">
        <v>14</v>
      </c>
      <c r="G2" s="2">
        <v>1450</v>
      </c>
      <c r="H2" t="s">
        <v>13</v>
      </c>
      <c r="I2" t="s">
        <v>15</v>
      </c>
      <c r="J2" t="s">
        <v>13</v>
      </c>
      <c r="K2">
        <v>800</v>
      </c>
      <c r="L2">
        <v>1160</v>
      </c>
      <c r="N2" s="4">
        <v>1450</v>
      </c>
      <c r="O2" s="4">
        <f>N2-G2</f>
        <v>0</v>
      </c>
    </row>
    <row r="3" spans="1:15" x14ac:dyDescent="0.25">
      <c r="A3" t="s">
        <v>16</v>
      </c>
      <c r="B3" t="s">
        <v>13</v>
      </c>
      <c r="C3" t="s">
        <v>14</v>
      </c>
      <c r="D3" t="s">
        <v>13</v>
      </c>
      <c r="E3" t="s">
        <v>13</v>
      </c>
      <c r="F3" t="s">
        <v>14</v>
      </c>
      <c r="G3" s="2">
        <v>70000</v>
      </c>
      <c r="H3" t="s">
        <v>13</v>
      </c>
      <c r="I3" t="s">
        <v>15</v>
      </c>
      <c r="J3" t="s">
        <v>13</v>
      </c>
      <c r="K3">
        <v>800</v>
      </c>
      <c r="L3">
        <v>56000</v>
      </c>
      <c r="N3" s="4">
        <v>70000</v>
      </c>
      <c r="O3" s="4">
        <f t="shared" ref="O3:O10" si="0">N3-G3</f>
        <v>0</v>
      </c>
    </row>
    <row r="4" spans="1:15" x14ac:dyDescent="0.25">
      <c r="A4" t="s">
        <v>17</v>
      </c>
      <c r="B4" t="s">
        <v>13</v>
      </c>
      <c r="C4" t="s">
        <v>14</v>
      </c>
      <c r="D4" t="s">
        <v>13</v>
      </c>
      <c r="E4" t="s">
        <v>13</v>
      </c>
      <c r="F4" t="s">
        <v>14</v>
      </c>
      <c r="G4">
        <v>114044</v>
      </c>
      <c r="H4" t="s">
        <v>13</v>
      </c>
      <c r="I4" t="s">
        <v>15</v>
      </c>
      <c r="J4" t="s">
        <v>13</v>
      </c>
      <c r="K4">
        <v>800</v>
      </c>
      <c r="L4" t="s">
        <v>18</v>
      </c>
      <c r="N4" s="5">
        <f>16292*8</f>
        <v>130336</v>
      </c>
      <c r="O4" s="4">
        <f t="shared" si="0"/>
        <v>16292</v>
      </c>
    </row>
    <row r="5" spans="1:15" x14ac:dyDescent="0.25">
      <c r="A5" t="s">
        <v>19</v>
      </c>
      <c r="B5" t="s">
        <v>13</v>
      </c>
      <c r="C5" t="s">
        <v>14</v>
      </c>
      <c r="D5" t="s">
        <v>13</v>
      </c>
      <c r="E5" t="s">
        <v>13</v>
      </c>
      <c r="F5" t="s">
        <v>14</v>
      </c>
      <c r="G5" s="2">
        <v>164820</v>
      </c>
      <c r="H5" t="s">
        <v>13</v>
      </c>
      <c r="I5" t="s">
        <v>15</v>
      </c>
      <c r="J5" t="s">
        <v>13</v>
      </c>
      <c r="K5">
        <v>800</v>
      </c>
      <c r="L5">
        <v>131856</v>
      </c>
      <c r="N5" s="4">
        <v>164820</v>
      </c>
      <c r="O5" s="4">
        <f t="shared" si="0"/>
        <v>0</v>
      </c>
    </row>
    <row r="6" spans="1:15" x14ac:dyDescent="0.25">
      <c r="A6" t="s">
        <v>20</v>
      </c>
      <c r="B6" t="s">
        <v>13</v>
      </c>
      <c r="C6" t="s">
        <v>14</v>
      </c>
      <c r="D6" t="s">
        <v>13</v>
      </c>
      <c r="E6" t="s">
        <v>13</v>
      </c>
      <c r="F6" t="s">
        <v>14</v>
      </c>
      <c r="G6" s="2">
        <v>9802</v>
      </c>
      <c r="H6" t="s">
        <v>13</v>
      </c>
      <c r="I6" t="s">
        <v>15</v>
      </c>
      <c r="J6" t="s">
        <v>13</v>
      </c>
      <c r="K6">
        <v>800</v>
      </c>
      <c r="L6" t="s">
        <v>21</v>
      </c>
      <c r="N6" s="4">
        <v>9802</v>
      </c>
      <c r="O6" s="4">
        <f t="shared" si="0"/>
        <v>0</v>
      </c>
    </row>
    <row r="7" spans="1:15" x14ac:dyDescent="0.25">
      <c r="A7" t="s">
        <v>22</v>
      </c>
      <c r="B7" t="s">
        <v>13</v>
      </c>
      <c r="C7" t="s">
        <v>14</v>
      </c>
      <c r="D7" t="s">
        <v>13</v>
      </c>
      <c r="E7" t="s">
        <v>13</v>
      </c>
      <c r="F7" t="s">
        <v>14</v>
      </c>
      <c r="G7" s="2">
        <v>24505</v>
      </c>
      <c r="H7" t="s">
        <v>13</v>
      </c>
      <c r="I7" t="s">
        <v>15</v>
      </c>
      <c r="J7" t="s">
        <v>13</v>
      </c>
      <c r="K7">
        <v>800</v>
      </c>
      <c r="L7">
        <v>19604</v>
      </c>
      <c r="N7" s="4">
        <v>24505</v>
      </c>
      <c r="O7" s="4">
        <f t="shared" si="0"/>
        <v>0</v>
      </c>
    </row>
    <row r="8" spans="1:15" x14ac:dyDescent="0.25">
      <c r="A8" t="s">
        <v>23</v>
      </c>
      <c r="B8" t="s">
        <v>13</v>
      </c>
      <c r="C8" t="s">
        <v>14</v>
      </c>
      <c r="D8" t="s">
        <v>13</v>
      </c>
      <c r="E8" t="s">
        <v>13</v>
      </c>
      <c r="F8" t="s">
        <v>14</v>
      </c>
      <c r="G8" s="2">
        <v>220420</v>
      </c>
      <c r="H8" t="s">
        <v>13</v>
      </c>
      <c r="I8" t="s">
        <v>15</v>
      </c>
      <c r="J8" t="s">
        <v>13</v>
      </c>
      <c r="K8">
        <v>800</v>
      </c>
      <c r="L8">
        <v>176336</v>
      </c>
      <c r="N8" s="4">
        <v>220420</v>
      </c>
      <c r="O8" s="4">
        <f t="shared" si="0"/>
        <v>0</v>
      </c>
    </row>
    <row r="9" spans="1:15" x14ac:dyDescent="0.25">
      <c r="A9" t="s">
        <v>24</v>
      </c>
      <c r="B9" t="s">
        <v>13</v>
      </c>
      <c r="C9" t="s">
        <v>14</v>
      </c>
      <c r="D9" t="s">
        <v>13</v>
      </c>
      <c r="E9" t="s">
        <v>13</v>
      </c>
      <c r="F9" t="s">
        <v>14</v>
      </c>
      <c r="G9" s="2">
        <v>493500</v>
      </c>
      <c r="H9" t="s">
        <v>13</v>
      </c>
      <c r="I9" t="s">
        <v>15</v>
      </c>
      <c r="J9" t="s">
        <v>13</v>
      </c>
      <c r="K9">
        <v>800</v>
      </c>
      <c r="L9">
        <v>394800</v>
      </c>
      <c r="N9" s="4">
        <v>493500</v>
      </c>
      <c r="O9" s="4">
        <f t="shared" si="0"/>
        <v>0</v>
      </c>
    </row>
    <row r="10" spans="1:15" x14ac:dyDescent="0.25">
      <c r="N10" s="6">
        <f>SUM(N2:N9)</f>
        <v>1114833</v>
      </c>
      <c r="O10" s="6">
        <f>SUM(O2:O9)</f>
        <v>16292</v>
      </c>
    </row>
    <row r="11" spans="1:15" x14ac:dyDescent="0.25">
      <c r="G11">
        <f>SUM(G2:G9)</f>
        <v>1098541</v>
      </c>
    </row>
    <row r="13" spans="1:15" x14ac:dyDescent="0.25">
      <c r="E13" s="1" t="s">
        <v>25</v>
      </c>
      <c r="F13" s="1"/>
      <c r="G13" s="1">
        <v>951385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23711-5BAB-49D1-8E0E-797EAB8B5BB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b77fa2c6-22f2-4b6b-855f-d6dbb82e871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DF670D-2783-4FDE-9C90-1C7057FA87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63AF3-29AC-49AB-8614-4987D4539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manifeste_Voyage(45)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Kossi ATTIOGBE</dc:creator>
  <cp:lastModifiedBy>Baoubadi Pignandi BITHO</cp:lastModifiedBy>
  <dcterms:created xsi:type="dcterms:W3CDTF">2024-11-27T14:50:42Z</dcterms:created>
  <dcterms:modified xsi:type="dcterms:W3CDTF">2024-11-28T11:58:23Z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